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29"/>
  <workbookPr/>
  <bookViews>
    <workbookView xWindow="65428" yWindow="65428" windowWidth="23256" windowHeight="12576" activeTab="0"/>
  </bookViews>
  <sheets>
    <sheet name="Sheet1" sheetId="1" r:id="rId1"/>
    <sheet name="Sheet2" sheetId="2" r:id="rId2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<sst xmlns="http://schemas.openxmlformats.org/spreadsheetml/2006/main" count="137" uniqueCount="103">
  <si>
    <t>Jovana Banjanin</t>
  </si>
  <si>
    <t>broj indeksa</t>
  </si>
  <si>
    <t>bodovi</t>
  </si>
  <si>
    <t>%bodovi</t>
  </si>
  <si>
    <t>na skali od 40</t>
  </si>
  <si>
    <t>KE22/19</t>
  </si>
  <si>
    <t>Jovana Elek</t>
  </si>
  <si>
    <t>Srpski jezik i književnost</t>
  </si>
  <si>
    <t>SJ1/19</t>
  </si>
  <si>
    <t>Milica Pantić</t>
  </si>
  <si>
    <t>KE14/19</t>
  </si>
  <si>
    <t>Anđela Đurović</t>
  </si>
  <si>
    <t>KE20/19</t>
  </si>
  <si>
    <t>Mašović Hena</t>
  </si>
  <si>
    <t>Filozofija</t>
  </si>
  <si>
    <t>Mira Ančić</t>
  </si>
  <si>
    <t>SJ7/16</t>
  </si>
  <si>
    <t>Roksanda Petronić</t>
  </si>
  <si>
    <t>KE10/19</t>
  </si>
  <si>
    <t>Dijana Terzić</t>
  </si>
  <si>
    <t>KE28/19</t>
  </si>
  <si>
    <t>Marija Trifković</t>
  </si>
  <si>
    <t>SO16/20</t>
  </si>
  <si>
    <t>Matija Dragitunović</t>
  </si>
  <si>
    <t>SO3/20</t>
  </si>
  <si>
    <t>Bogdan Lazić</t>
  </si>
  <si>
    <t>Jovana Milošević</t>
  </si>
  <si>
    <t>KE9/19</t>
  </si>
  <si>
    <t>Nikola Radonja</t>
  </si>
  <si>
    <t>Englelski jezik i književnost</t>
  </si>
  <si>
    <t>KE29/19</t>
  </si>
  <si>
    <t>Sanja Subotić</t>
  </si>
  <si>
    <t>KE17/19</t>
  </si>
  <si>
    <t>KE27/19</t>
  </si>
  <si>
    <t>Matematika i računarstvo</t>
  </si>
  <si>
    <t>Maja Konjokrad</t>
  </si>
  <si>
    <t>EJ6/19</t>
  </si>
  <si>
    <t>Nenad Marinković</t>
  </si>
  <si>
    <t>EJ20/19</t>
  </si>
  <si>
    <t xml:space="preserve">Dajana </t>
  </si>
  <si>
    <t>SO1/20</t>
  </si>
  <si>
    <t>Violeta Lazarević</t>
  </si>
  <si>
    <t>MR7/19</t>
  </si>
  <si>
    <t>MR2/18</t>
  </si>
  <si>
    <t>MR5/19</t>
  </si>
  <si>
    <t>KE5/19</t>
  </si>
  <si>
    <t>Jelena Slijepčević</t>
  </si>
  <si>
    <t>KE3/19</t>
  </si>
  <si>
    <t>EJ2/19</t>
  </si>
  <si>
    <t>Milica Andrić</t>
  </si>
  <si>
    <t>SO4/20</t>
  </si>
  <si>
    <t>Sociologija</t>
  </si>
  <si>
    <t>SO12/20</t>
  </si>
  <si>
    <t>Nebojša Ikonić</t>
  </si>
  <si>
    <t>KE15/19</t>
  </si>
  <si>
    <t>SO11/20</t>
  </si>
  <si>
    <t>Vukašin K</t>
  </si>
  <si>
    <t>Miloš Piljević</t>
  </si>
  <si>
    <t>EJ18/17</t>
  </si>
  <si>
    <t>Tanja Pajić</t>
  </si>
  <si>
    <t>KE7/19</t>
  </si>
  <si>
    <t>Mičević Vuk</t>
  </si>
  <si>
    <t>FI4/21</t>
  </si>
  <si>
    <t>Luka Damjanović</t>
  </si>
  <si>
    <t>EJ19/17</t>
  </si>
  <si>
    <t>KE16/19</t>
  </si>
  <si>
    <t>EJ14/19</t>
  </si>
  <si>
    <t>Ime i prezime</t>
  </si>
  <si>
    <t>Nina Abazović</t>
  </si>
  <si>
    <t>I kolokvijum</t>
  </si>
  <si>
    <t>II kolokvijum</t>
  </si>
  <si>
    <t>Ukupno</t>
  </si>
  <si>
    <t>bruto</t>
  </si>
  <si>
    <t>% bodovi</t>
  </si>
  <si>
    <t>Ana Simić</t>
  </si>
  <si>
    <t>Anđela Ristović</t>
  </si>
  <si>
    <t>Nikolina Cvjetković</t>
  </si>
  <si>
    <t>Danilo Đurica</t>
  </si>
  <si>
    <t>Jovana Kovač</t>
  </si>
  <si>
    <t>na skali od 50</t>
  </si>
  <si>
    <t>Prisustvo i aktivnost</t>
  </si>
  <si>
    <t>Ukupno pismeni ispit</t>
  </si>
  <si>
    <t>Bojan Mavrak</t>
  </si>
  <si>
    <t>Matematika i fizika</t>
  </si>
  <si>
    <t>MF2/19</t>
  </si>
  <si>
    <t>Nikolina Regoje</t>
  </si>
  <si>
    <t>Filip Samardžić</t>
  </si>
  <si>
    <t>Anđela Čvoro</t>
  </si>
  <si>
    <t>EJ16/19</t>
  </si>
  <si>
    <t>KE26/19</t>
  </si>
  <si>
    <t>SO10/20</t>
  </si>
  <si>
    <t>Kineski i engleski jezik i književnost</t>
  </si>
  <si>
    <t>F12/21</t>
  </si>
  <si>
    <t>F13/21</t>
  </si>
  <si>
    <t>Studijski program</t>
  </si>
  <si>
    <t>Miloš Novčić</t>
  </si>
  <si>
    <t>Maša Radonja</t>
  </si>
  <si>
    <t>Tomislav Golubović</t>
  </si>
  <si>
    <t>SJ3/19</t>
  </si>
  <si>
    <t>Milica Poljčić</t>
  </si>
  <si>
    <t>SJ2/19</t>
  </si>
  <si>
    <t>Tamara Vеljović</t>
  </si>
  <si>
    <t>Ocjena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</si>
</sst>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/>
      <bottom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3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/>
    <xf numFmtId="0" fontId="2" fillId="0" borderId="1" xfId="0" applyFont="1" applyBorder="1"/>
    <xf numFmtId="0" fontId="0" fillId="0" borderId="0" xfId="0" applyFont="1"/>
    <xf numFmtId="0" fontId="2" fillId="0" borderId="0" xfId="0" applyFont="1" applyBorder="1"/>
    <xf numFmtId="0" fontId="2" fillId="0" borderId="0" xfId="0" applyFont="1" applyFill="1" applyBorder="1"/>
    <xf numFmtId="0" fontId="0" fillId="0" borderId="0" xfId="0"/>
    <xf numFmtId="0" fontId="2" fillId="0" borderId="0" xfId="0" applyFont="1"/>
    <xf numFmtId="0" fontId="0" fillId="0" borderId="0" xfId="0" applyFont="1"/>
    <xf numFmtId="0" fontId="2" fillId="0" borderId="0" xfId="0" applyFont="1" applyFill="1"/>
    <xf numFmtId="0" fontId="0" fillId="0" borderId="0" xfId="0" applyFont="1" applyBorder="1"/>
    <xf numFmtId="0" fontId="3" fillId="0" borderId="0" xfId="0" applyFont="1" applyFill="1"/>
    <xf numFmtId="0" fontId="0" fillId="0" borderId="0" xfId="0" applyFill="1"/>
    <xf numFmtId="0" fontId="0" fillId="0" borderId="0" xfId="0" applyFont="1" applyFill="1" applyBorder="1"/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Border="1"/>
    <xf numFmtId="0" fontId="0" fillId="0" borderId="0" xfId="0" applyFont="1" applyFill="1"/>
    <xf numFmtId="0" fontId="3" fillId="0" borderId="0" xfId="0" applyFont="1" applyBorder="1"/>
    <xf numFmtId="0" fontId="2" fillId="0" borderId="2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6"/>
  <sheetViews>
    <sheetView tabSelected="1" workbookViewId="0" topLeftCell="A1">
      <selection activeCell="O13" sqref="O13"/>
    </sheetView>
  </sheetViews>
  <sheetFormatPr defaultColWidth="9.140625" defaultRowHeight="15"/>
  <cols>
    <col min="2" max="2" width="23.7109375" style="0" customWidth="1"/>
    <col min="3" max="3" width="38.28125" style="0" customWidth="1"/>
    <col min="4" max="4" width="15.421875" style="0" customWidth="1"/>
    <col min="7" max="7" width="15.00390625" style="0" customWidth="1"/>
  </cols>
  <sheetData>
    <row r="1" spans="5:14" ht="43.5" customHeight="1">
      <c r="E1" s="4" t="s">
        <v>69</v>
      </c>
      <c r="F1" s="4"/>
      <c r="G1" s="4"/>
      <c r="H1" s="4" t="s">
        <v>70</v>
      </c>
      <c r="I1" s="4"/>
      <c r="J1" s="4"/>
      <c r="K1" s="5" t="s">
        <v>81</v>
      </c>
      <c r="L1" s="5" t="s">
        <v>80</v>
      </c>
      <c r="M1" s="6" t="s">
        <v>71</v>
      </c>
      <c r="N1" s="6" t="s">
        <v>102</v>
      </c>
    </row>
    <row r="2" spans="2:14" ht="28.8">
      <c r="B2" t="s">
        <v>67</v>
      </c>
      <c r="C2" t="s">
        <v>94</v>
      </c>
      <c r="D2" t="s">
        <v>1</v>
      </c>
      <c r="E2" t="s">
        <v>2</v>
      </c>
      <c r="F2" t="s">
        <v>3</v>
      </c>
      <c r="G2" t="s">
        <v>4</v>
      </c>
      <c r="H2" t="s">
        <v>72</v>
      </c>
      <c r="I2" t="s">
        <v>73</v>
      </c>
      <c r="J2" s="2" t="s">
        <v>79</v>
      </c>
      <c r="K2" s="5"/>
      <c r="L2" s="5"/>
      <c r="M2" s="6"/>
      <c r="N2" s="6"/>
    </row>
    <row r="3" spans="1:14" ht="15">
      <c r="A3">
        <v>1</v>
      </c>
      <c r="B3" s="1" t="s">
        <v>35</v>
      </c>
      <c r="C3" s="8" t="s">
        <v>29</v>
      </c>
      <c r="D3" s="1" t="s">
        <v>36</v>
      </c>
      <c r="E3" s="1">
        <v>50</v>
      </c>
      <c r="F3" s="1">
        <f>E3/50*100</f>
        <v>100</v>
      </c>
      <c r="G3" s="1">
        <f>E3/50*40</f>
        <v>40</v>
      </c>
      <c r="H3" s="1">
        <v>50</v>
      </c>
      <c r="I3" s="1">
        <f>H3/50*100</f>
        <v>100</v>
      </c>
      <c r="J3" s="1">
        <f>I3/100*50</f>
        <v>50</v>
      </c>
      <c r="K3" s="1">
        <f>G3+J3</f>
        <v>90</v>
      </c>
      <c r="L3" s="1">
        <v>10</v>
      </c>
      <c r="M3" s="1">
        <f>K3+L3</f>
        <v>100</v>
      </c>
      <c r="N3" s="1">
        <v>10</v>
      </c>
    </row>
    <row r="4" spans="1:14" ht="15">
      <c r="A4">
        <v>2</v>
      </c>
      <c r="B4" s="1" t="s">
        <v>37</v>
      </c>
      <c r="C4" s="10" t="s">
        <v>29</v>
      </c>
      <c r="D4" s="1" t="s">
        <v>38</v>
      </c>
      <c r="E4" s="1">
        <v>49</v>
      </c>
      <c r="F4" s="1">
        <f>E4/50*100</f>
        <v>98</v>
      </c>
      <c r="G4" s="1">
        <f>E4/50*40</f>
        <v>39.2</v>
      </c>
      <c r="H4" s="1">
        <v>48</v>
      </c>
      <c r="I4" s="1">
        <f>H4/50*100</f>
        <v>96</v>
      </c>
      <c r="J4" s="1">
        <f>I4/100*50</f>
        <v>48</v>
      </c>
      <c r="K4" s="1">
        <f>G4+J4</f>
        <v>87.2</v>
      </c>
      <c r="L4" s="1">
        <v>10</v>
      </c>
      <c r="M4" s="1">
        <f>K4+L4</f>
        <v>97.2</v>
      </c>
      <c r="N4" s="1">
        <v>10</v>
      </c>
    </row>
    <row r="5" spans="1:14" ht="15">
      <c r="A5">
        <v>3</v>
      </c>
      <c r="B5" s="1" t="s">
        <v>6</v>
      </c>
      <c r="C5" s="10" t="s">
        <v>7</v>
      </c>
      <c r="D5" s="1" t="s">
        <v>8</v>
      </c>
      <c r="E5" s="1">
        <v>48</v>
      </c>
      <c r="F5" s="1">
        <f>E5/50*100</f>
        <v>96</v>
      </c>
      <c r="G5" s="1">
        <f>E5/50*40</f>
        <v>38.4</v>
      </c>
      <c r="H5" s="13">
        <v>48</v>
      </c>
      <c r="I5" s="13">
        <f>H5/50*100</f>
        <v>96</v>
      </c>
      <c r="J5" s="13">
        <f>I5/100*50</f>
        <v>48</v>
      </c>
      <c r="K5" s="13">
        <f>G5+J5</f>
        <v>86.4</v>
      </c>
      <c r="L5" s="13">
        <v>10</v>
      </c>
      <c r="M5" s="13">
        <f>K5+L5</f>
        <v>96.4</v>
      </c>
      <c r="N5" s="13">
        <v>10</v>
      </c>
    </row>
    <row r="6" spans="1:14" ht="15">
      <c r="A6">
        <v>4</v>
      </c>
      <c r="B6" s="1" t="s">
        <v>23</v>
      </c>
      <c r="C6" s="11" t="s">
        <v>51</v>
      </c>
      <c r="D6" s="1" t="s">
        <v>24</v>
      </c>
      <c r="E6" s="1">
        <v>48</v>
      </c>
      <c r="F6" s="1">
        <f>E6/50*100</f>
        <v>96</v>
      </c>
      <c r="G6" s="1">
        <f>E6/50*40</f>
        <v>38.4</v>
      </c>
      <c r="H6" s="1">
        <v>46</v>
      </c>
      <c r="I6" s="1">
        <f>H6/50*100</f>
        <v>92</v>
      </c>
      <c r="J6" s="1">
        <f>I6/100*50</f>
        <v>46</v>
      </c>
      <c r="K6" s="1">
        <f>G6+J6</f>
        <v>84.4</v>
      </c>
      <c r="L6" s="1">
        <v>10</v>
      </c>
      <c r="M6" s="1">
        <f>K6+L6</f>
        <v>94.4</v>
      </c>
      <c r="N6" s="1">
        <v>10</v>
      </c>
    </row>
    <row r="7" spans="1:14" ht="15">
      <c r="A7">
        <v>5</v>
      </c>
      <c r="B7" s="1" t="s">
        <v>0</v>
      </c>
      <c r="C7" s="10" t="s">
        <v>91</v>
      </c>
      <c r="D7" s="1" t="s">
        <v>5</v>
      </c>
      <c r="E7" s="1">
        <v>46</v>
      </c>
      <c r="F7" s="1">
        <f>E7/50*100</f>
        <v>92</v>
      </c>
      <c r="G7" s="1">
        <f>E7/50*40</f>
        <v>36.800000000000004</v>
      </c>
      <c r="H7" s="1">
        <v>47</v>
      </c>
      <c r="I7" s="1">
        <f>H7/50*100</f>
        <v>94</v>
      </c>
      <c r="J7" s="1">
        <f>I7/100*50</f>
        <v>47</v>
      </c>
      <c r="K7" s="1">
        <f>G7+J7</f>
        <v>83.80000000000001</v>
      </c>
      <c r="L7" s="1">
        <v>10</v>
      </c>
      <c r="M7" s="1">
        <f>K7+L7</f>
        <v>93.80000000000001</v>
      </c>
      <c r="N7" s="1">
        <v>10</v>
      </c>
    </row>
    <row r="8" spans="1:14" ht="15">
      <c r="A8">
        <v>6</v>
      </c>
      <c r="B8" s="13" t="s">
        <v>96</v>
      </c>
      <c r="C8" s="10" t="s">
        <v>91</v>
      </c>
      <c r="D8" s="13" t="s">
        <v>30</v>
      </c>
      <c r="E8" s="13">
        <v>46</v>
      </c>
      <c r="F8" s="13">
        <f>E8/50*100</f>
        <v>92</v>
      </c>
      <c r="G8" s="13">
        <f>E8/50*40</f>
        <v>36.800000000000004</v>
      </c>
      <c r="H8" s="13">
        <v>45</v>
      </c>
      <c r="I8" s="13">
        <f>H8/50*100</f>
        <v>90</v>
      </c>
      <c r="J8" s="13">
        <f>I8/100*50</f>
        <v>45</v>
      </c>
      <c r="K8" s="13">
        <f>G8+J8</f>
        <v>81.80000000000001</v>
      </c>
      <c r="L8" s="13">
        <v>10</v>
      </c>
      <c r="M8" s="13">
        <f>K8+L8</f>
        <v>91.80000000000001</v>
      </c>
      <c r="N8" s="13">
        <v>10</v>
      </c>
    </row>
    <row r="9" spans="1:14" ht="15">
      <c r="A9">
        <v>7</v>
      </c>
      <c r="B9" s="1" t="s">
        <v>97</v>
      </c>
      <c r="C9" s="10" t="s">
        <v>29</v>
      </c>
      <c r="D9" s="1" t="s">
        <v>66</v>
      </c>
      <c r="E9" s="1">
        <v>45</v>
      </c>
      <c r="F9" s="1">
        <f>E9/50*100</f>
        <v>90</v>
      </c>
      <c r="G9" s="1">
        <f>E9/50*40</f>
        <v>36</v>
      </c>
      <c r="H9" s="13">
        <v>45</v>
      </c>
      <c r="I9" s="13">
        <f>H9/50*100</f>
        <v>90</v>
      </c>
      <c r="J9" s="13">
        <f>I9/100*50</f>
        <v>45</v>
      </c>
      <c r="K9" s="13">
        <f>G9+J9</f>
        <v>81</v>
      </c>
      <c r="L9" s="13">
        <v>10</v>
      </c>
      <c r="M9" s="13">
        <f>K9+L9</f>
        <v>91</v>
      </c>
      <c r="N9" s="13">
        <v>10</v>
      </c>
    </row>
    <row r="10" spans="1:14" ht="15">
      <c r="A10">
        <v>8</v>
      </c>
      <c r="B10" s="1" t="s">
        <v>75</v>
      </c>
      <c r="C10" s="10" t="s">
        <v>91</v>
      </c>
      <c r="D10" s="1" t="s">
        <v>65</v>
      </c>
      <c r="E10" s="1">
        <v>47</v>
      </c>
      <c r="F10" s="1">
        <f>E10/50*100</f>
        <v>94</v>
      </c>
      <c r="G10" s="1">
        <f>E10/50*40</f>
        <v>37.599999999999994</v>
      </c>
      <c r="H10" s="13">
        <v>43</v>
      </c>
      <c r="I10" s="13">
        <f>H10/50*100</f>
        <v>86</v>
      </c>
      <c r="J10" s="13">
        <f>I10/100*50</f>
        <v>43</v>
      </c>
      <c r="K10" s="13">
        <f>G10+J10</f>
        <v>80.6</v>
      </c>
      <c r="L10" s="13">
        <v>10</v>
      </c>
      <c r="M10" s="13">
        <f>K10+L10</f>
        <v>90.6</v>
      </c>
      <c r="N10" s="13">
        <v>9</v>
      </c>
    </row>
    <row r="11" spans="1:14" ht="15">
      <c r="A11">
        <v>9</v>
      </c>
      <c r="B11" s="1" t="s">
        <v>76</v>
      </c>
      <c r="C11" s="10" t="s">
        <v>51</v>
      </c>
      <c r="D11" s="1" t="s">
        <v>55</v>
      </c>
      <c r="E11" s="1">
        <v>46</v>
      </c>
      <c r="F11" s="1">
        <f>E11/50*100</f>
        <v>92</v>
      </c>
      <c r="G11" s="1">
        <f>E11/50*40</f>
        <v>36.800000000000004</v>
      </c>
      <c r="H11" s="1">
        <v>42</v>
      </c>
      <c r="I11" s="1">
        <f>H11/50*100</f>
        <v>84</v>
      </c>
      <c r="J11" s="1">
        <f>I11/100*50</f>
        <v>42</v>
      </c>
      <c r="K11" s="1">
        <f>G11+J11</f>
        <v>78.80000000000001</v>
      </c>
      <c r="L11" s="1">
        <v>10</v>
      </c>
      <c r="M11" s="1">
        <f>K11+L11</f>
        <v>88.80000000000001</v>
      </c>
      <c r="N11" s="1">
        <v>9</v>
      </c>
    </row>
    <row r="12" spans="1:14" ht="15">
      <c r="A12">
        <v>10</v>
      </c>
      <c r="B12" s="15" t="s">
        <v>9</v>
      </c>
      <c r="C12" s="11" t="s">
        <v>91</v>
      </c>
      <c r="D12" s="15" t="s">
        <v>10</v>
      </c>
      <c r="E12" s="15">
        <v>38</v>
      </c>
      <c r="F12" s="15">
        <f>E12/50*100</f>
        <v>76</v>
      </c>
      <c r="G12" s="15">
        <f>E12/50*40</f>
        <v>30.4</v>
      </c>
      <c r="H12" s="18"/>
      <c r="I12" s="18"/>
      <c r="J12" s="18"/>
      <c r="K12" s="1">
        <v>78</v>
      </c>
      <c r="L12" s="1">
        <v>10</v>
      </c>
      <c r="M12" s="1">
        <f>K12+L12</f>
        <v>88</v>
      </c>
      <c r="N12" s="1">
        <v>9</v>
      </c>
    </row>
    <row r="13" spans="1:14" ht="15">
      <c r="A13">
        <v>11</v>
      </c>
      <c r="B13" s="1" t="s">
        <v>68</v>
      </c>
      <c r="C13" s="10" t="s">
        <v>91</v>
      </c>
      <c r="D13" s="1" t="s">
        <v>32</v>
      </c>
      <c r="E13" s="1">
        <v>50</v>
      </c>
      <c r="F13" s="1">
        <f>E13/50*100</f>
        <v>100</v>
      </c>
      <c r="G13" s="1">
        <f>E13/50*40</f>
        <v>40</v>
      </c>
      <c r="H13" s="1">
        <v>37</v>
      </c>
      <c r="I13" s="1">
        <f>H13/50*100</f>
        <v>74</v>
      </c>
      <c r="J13" s="1">
        <f>I13/100*50</f>
        <v>37</v>
      </c>
      <c r="K13" s="1">
        <f>G13+J13</f>
        <v>77</v>
      </c>
      <c r="L13" s="1">
        <v>10</v>
      </c>
      <c r="M13" s="1">
        <f>K13+L13</f>
        <v>87</v>
      </c>
      <c r="N13" s="1">
        <v>9</v>
      </c>
    </row>
    <row r="14" spans="1:14" ht="15">
      <c r="A14">
        <v>12</v>
      </c>
      <c r="B14" s="13" t="s">
        <v>19</v>
      </c>
      <c r="C14" s="10" t="s">
        <v>91</v>
      </c>
      <c r="D14" s="13" t="s">
        <v>20</v>
      </c>
      <c r="E14" s="13">
        <v>49</v>
      </c>
      <c r="F14" s="13">
        <f>E14/50*100</f>
        <v>98</v>
      </c>
      <c r="G14" s="13">
        <f>E14/50*40</f>
        <v>39.2</v>
      </c>
      <c r="H14" s="13">
        <v>36</v>
      </c>
      <c r="I14" s="13">
        <f>H14/50*100</f>
        <v>72</v>
      </c>
      <c r="J14" s="13">
        <f>I14/100*50</f>
        <v>36</v>
      </c>
      <c r="K14" s="13">
        <f>G14+J14</f>
        <v>75.2</v>
      </c>
      <c r="L14" s="13">
        <v>10</v>
      </c>
      <c r="M14" s="13">
        <f>K14+L14</f>
        <v>85.2</v>
      </c>
      <c r="N14" s="13">
        <v>9</v>
      </c>
    </row>
    <row r="15" spans="1:14" ht="15">
      <c r="A15">
        <v>13</v>
      </c>
      <c r="B15" s="20" t="s">
        <v>101</v>
      </c>
      <c r="C15" s="21" t="s">
        <v>7</v>
      </c>
      <c r="D15" s="20" t="s">
        <v>100</v>
      </c>
      <c r="E15" s="20"/>
      <c r="F15" s="20"/>
      <c r="G15" s="20"/>
      <c r="H15" s="20"/>
      <c r="I15" s="20"/>
      <c r="J15" s="20"/>
      <c r="K15" s="22">
        <v>74</v>
      </c>
      <c r="L15" s="22">
        <v>10</v>
      </c>
      <c r="M15" s="13">
        <f>K15+L15</f>
        <v>84</v>
      </c>
      <c r="N15" s="22">
        <v>9</v>
      </c>
    </row>
    <row r="16" spans="1:14" ht="15">
      <c r="A16">
        <v>14</v>
      </c>
      <c r="B16" s="1" t="s">
        <v>26</v>
      </c>
      <c r="C16" s="10" t="s">
        <v>91</v>
      </c>
      <c r="D16" s="1" t="s">
        <v>27</v>
      </c>
      <c r="E16" s="1">
        <v>43</v>
      </c>
      <c r="F16" s="1">
        <f>E16/50*100</f>
        <v>86</v>
      </c>
      <c r="G16" s="1">
        <f>E16/50*40</f>
        <v>34.4</v>
      </c>
      <c r="H16" s="1">
        <v>39</v>
      </c>
      <c r="I16" s="1">
        <f>H16/50*100</f>
        <v>78</v>
      </c>
      <c r="J16" s="1">
        <f>I16/100*50</f>
        <v>39</v>
      </c>
      <c r="K16" s="1">
        <f>G16+J16</f>
        <v>73.4</v>
      </c>
      <c r="L16" s="1">
        <v>10</v>
      </c>
      <c r="M16" s="1">
        <f>K16+L16</f>
        <v>83.4</v>
      </c>
      <c r="N16" s="1">
        <v>9</v>
      </c>
    </row>
    <row r="17" spans="1:14" ht="15">
      <c r="A17">
        <v>15</v>
      </c>
      <c r="B17" s="15" t="s">
        <v>21</v>
      </c>
      <c r="C17" s="11" t="s">
        <v>51</v>
      </c>
      <c r="D17" s="15" t="s">
        <v>22</v>
      </c>
      <c r="E17" s="15">
        <v>38</v>
      </c>
      <c r="F17" s="15">
        <f>E17/50*100</f>
        <v>76</v>
      </c>
      <c r="G17" s="15">
        <f>E17/50*40</f>
        <v>30.4</v>
      </c>
      <c r="H17" s="18"/>
      <c r="I17" s="18"/>
      <c r="J17" s="18"/>
      <c r="K17" s="1">
        <v>72</v>
      </c>
      <c r="L17" s="1">
        <v>10</v>
      </c>
      <c r="M17" s="1">
        <f>K17+L17</f>
        <v>82</v>
      </c>
      <c r="N17" s="1">
        <v>9</v>
      </c>
    </row>
    <row r="18" spans="1:14" ht="15">
      <c r="A18">
        <v>16</v>
      </c>
      <c r="B18" s="13" t="s">
        <v>11</v>
      </c>
      <c r="C18" s="10" t="s">
        <v>91</v>
      </c>
      <c r="D18" s="13" t="s">
        <v>12</v>
      </c>
      <c r="E18" s="13">
        <v>45</v>
      </c>
      <c r="F18" s="13">
        <f>E18/50*100</f>
        <v>90</v>
      </c>
      <c r="G18" s="13">
        <f>E18/50*40</f>
        <v>36</v>
      </c>
      <c r="H18" s="13">
        <v>35</v>
      </c>
      <c r="I18" s="13">
        <f>H18/50*100</f>
        <v>70</v>
      </c>
      <c r="J18" s="13">
        <f>I18/100*50</f>
        <v>35</v>
      </c>
      <c r="K18" s="13">
        <f>G18+J18</f>
        <v>71</v>
      </c>
      <c r="L18" s="13">
        <v>10</v>
      </c>
      <c r="M18" s="13">
        <f>K18+L18</f>
        <v>81</v>
      </c>
      <c r="N18" s="13">
        <v>9</v>
      </c>
    </row>
    <row r="19" spans="1:14" ht="15">
      <c r="A19">
        <v>17</v>
      </c>
      <c r="B19" s="1" t="s">
        <v>41</v>
      </c>
      <c r="C19" s="10" t="s">
        <v>34</v>
      </c>
      <c r="D19" s="1" t="s">
        <v>43</v>
      </c>
      <c r="E19" s="1">
        <v>42</v>
      </c>
      <c r="F19" s="1">
        <f>E19/50*100</f>
        <v>84</v>
      </c>
      <c r="G19" s="1">
        <f>E19/50*40</f>
        <v>33.6</v>
      </c>
      <c r="H19" s="13">
        <v>37</v>
      </c>
      <c r="I19" s="13">
        <f>H19/50*100</f>
        <v>74</v>
      </c>
      <c r="J19" s="13">
        <f>I19/100*50</f>
        <v>37</v>
      </c>
      <c r="K19" s="13">
        <f>G19+J19</f>
        <v>70.6</v>
      </c>
      <c r="L19" s="13">
        <v>10</v>
      </c>
      <c r="M19" s="13">
        <f>K19+L19</f>
        <v>80.6</v>
      </c>
      <c r="N19" s="13">
        <v>8</v>
      </c>
    </row>
    <row r="20" spans="1:14" ht="15">
      <c r="A20">
        <v>18</v>
      </c>
      <c r="B20" s="1" t="s">
        <v>46</v>
      </c>
      <c r="C20" s="11" t="s">
        <v>91</v>
      </c>
      <c r="D20" s="15" t="s">
        <v>47</v>
      </c>
      <c r="E20" s="15">
        <v>37</v>
      </c>
      <c r="F20" s="15">
        <f>E20/50*100</f>
        <v>74</v>
      </c>
      <c r="G20" s="15">
        <f>E20/50*40</f>
        <v>29.6</v>
      </c>
      <c r="H20" s="15">
        <v>41</v>
      </c>
      <c r="I20" s="15">
        <f>H20/50*100</f>
        <v>82</v>
      </c>
      <c r="J20" s="15">
        <f>I20/100*50</f>
        <v>41</v>
      </c>
      <c r="K20" s="13">
        <f>G20+J20</f>
        <v>70.6</v>
      </c>
      <c r="L20" s="13">
        <v>10</v>
      </c>
      <c r="M20" s="13">
        <f>K20+L20</f>
        <v>80.6</v>
      </c>
      <c r="N20" s="13">
        <v>8</v>
      </c>
    </row>
    <row r="21" spans="1:14" ht="15">
      <c r="A21">
        <v>19</v>
      </c>
      <c r="B21" s="1" t="s">
        <v>74</v>
      </c>
      <c r="C21" s="10" t="s">
        <v>91</v>
      </c>
      <c r="D21" s="13" t="s">
        <v>18</v>
      </c>
      <c r="E21" s="1">
        <v>49</v>
      </c>
      <c r="F21" s="1">
        <f>E21/50*100</f>
        <v>98</v>
      </c>
      <c r="G21" s="1">
        <f>E21/50*40</f>
        <v>39.2</v>
      </c>
      <c r="H21" s="1">
        <v>31</v>
      </c>
      <c r="I21" s="1">
        <f>H21/50*100</f>
        <v>62</v>
      </c>
      <c r="J21" s="1">
        <f>I21/100*50</f>
        <v>31</v>
      </c>
      <c r="K21" s="1">
        <f>G21+J21</f>
        <v>70.2</v>
      </c>
      <c r="L21" s="1">
        <v>10</v>
      </c>
      <c r="M21" s="1">
        <f>K21+L21</f>
        <v>80.2</v>
      </c>
      <c r="N21" s="1">
        <v>8</v>
      </c>
    </row>
    <row r="22" spans="1:14" ht="15">
      <c r="A22">
        <v>20</v>
      </c>
      <c r="B22" s="1" t="s">
        <v>87</v>
      </c>
      <c r="C22" s="10" t="s">
        <v>34</v>
      </c>
      <c r="D22" s="1" t="s">
        <v>42</v>
      </c>
      <c r="E22" s="1">
        <v>50</v>
      </c>
      <c r="F22" s="1">
        <f>E22/50*100</f>
        <v>100</v>
      </c>
      <c r="G22" s="1">
        <f>E22/50*40</f>
        <v>40</v>
      </c>
      <c r="H22" s="1">
        <v>29</v>
      </c>
      <c r="I22" s="1">
        <f>H22/50*100</f>
        <v>57.99999999999999</v>
      </c>
      <c r="J22" s="1">
        <f>I22/100*50</f>
        <v>28.999999999999996</v>
      </c>
      <c r="K22" s="1">
        <f>G22+J22</f>
        <v>69</v>
      </c>
      <c r="L22" s="1">
        <v>10</v>
      </c>
      <c r="M22" s="1">
        <f>K22+L22</f>
        <v>79</v>
      </c>
      <c r="N22" s="1">
        <v>8</v>
      </c>
    </row>
    <row r="23" spans="1:14" ht="15">
      <c r="A23">
        <v>21</v>
      </c>
      <c r="B23" s="1" t="s">
        <v>17</v>
      </c>
      <c r="C23" s="10" t="s">
        <v>14</v>
      </c>
      <c r="D23" s="1" t="s">
        <v>92</v>
      </c>
      <c r="E23" s="1">
        <v>43</v>
      </c>
      <c r="F23" s="1">
        <f>E23/50*100</f>
        <v>86</v>
      </c>
      <c r="G23" s="1">
        <f>E23/50*40</f>
        <v>34.4</v>
      </c>
      <c r="H23" s="1">
        <v>34</v>
      </c>
      <c r="I23" s="1">
        <f>H23/50*100</f>
        <v>68</v>
      </c>
      <c r="J23" s="1">
        <f>I23/100*50</f>
        <v>34</v>
      </c>
      <c r="K23" s="1">
        <f>G23+J23</f>
        <v>68.4</v>
      </c>
      <c r="L23" s="1">
        <v>10</v>
      </c>
      <c r="M23" s="1">
        <f>K23+L23</f>
        <v>78.4</v>
      </c>
      <c r="N23" s="1">
        <v>8</v>
      </c>
    </row>
    <row r="24" spans="1:14" ht="15">
      <c r="A24">
        <v>22</v>
      </c>
      <c r="B24" s="1" t="s">
        <v>95</v>
      </c>
      <c r="C24" s="10" t="s">
        <v>29</v>
      </c>
      <c r="D24" s="1" t="s">
        <v>48</v>
      </c>
      <c r="E24" s="1">
        <v>45</v>
      </c>
      <c r="F24" s="1">
        <f>E24/50*100</f>
        <v>90</v>
      </c>
      <c r="G24" s="1">
        <f>E24/50*40</f>
        <v>36</v>
      </c>
      <c r="H24" s="1">
        <v>30</v>
      </c>
      <c r="I24" s="1">
        <f>H24/50*100</f>
        <v>60</v>
      </c>
      <c r="J24" s="1">
        <f>I24/100*50</f>
        <v>30</v>
      </c>
      <c r="K24" s="1">
        <f>G24+J24</f>
        <v>66</v>
      </c>
      <c r="L24" s="1">
        <v>10</v>
      </c>
      <c r="M24" s="1">
        <f>K24+L24</f>
        <v>76</v>
      </c>
      <c r="N24" s="1">
        <v>8</v>
      </c>
    </row>
    <row r="25" spans="1:14" ht="15">
      <c r="A25">
        <v>23</v>
      </c>
      <c r="B25" s="1" t="s">
        <v>28</v>
      </c>
      <c r="C25" s="11" t="s">
        <v>29</v>
      </c>
      <c r="D25" s="15" t="s">
        <v>88</v>
      </c>
      <c r="E25" s="15">
        <v>40</v>
      </c>
      <c r="F25" s="15">
        <f>E25/50*100</f>
        <v>80</v>
      </c>
      <c r="G25" s="15">
        <f>E25/50*40</f>
        <v>32</v>
      </c>
      <c r="H25" s="15">
        <v>29</v>
      </c>
      <c r="I25" s="15">
        <f>H25/50*100</f>
        <v>57.99999999999999</v>
      </c>
      <c r="J25" s="15">
        <f>I25/100*50</f>
        <v>28.999999999999996</v>
      </c>
      <c r="K25" s="1">
        <f>G25+J25</f>
        <v>61</v>
      </c>
      <c r="L25" s="1">
        <v>10</v>
      </c>
      <c r="M25" s="1">
        <f>K25+L25</f>
        <v>71</v>
      </c>
      <c r="N25" s="1">
        <v>8</v>
      </c>
    </row>
    <row r="26" spans="1:14" ht="15">
      <c r="A26">
        <v>24</v>
      </c>
      <c r="B26" s="13" t="s">
        <v>82</v>
      </c>
      <c r="C26" s="13" t="s">
        <v>83</v>
      </c>
      <c r="D26" s="13" t="s">
        <v>84</v>
      </c>
      <c r="E26" s="12"/>
      <c r="F26" s="12"/>
      <c r="G26" s="12"/>
      <c r="H26" s="12"/>
      <c r="I26" s="12"/>
      <c r="J26" s="12"/>
      <c r="K26" s="13">
        <v>61</v>
      </c>
      <c r="L26" s="13">
        <v>10</v>
      </c>
      <c r="M26" s="13">
        <f>K26+L26</f>
        <v>71</v>
      </c>
      <c r="N26" s="13">
        <v>8</v>
      </c>
    </row>
    <row r="27" spans="1:14" ht="15">
      <c r="A27">
        <v>25</v>
      </c>
      <c r="B27" s="13" t="s">
        <v>77</v>
      </c>
      <c r="C27" s="10" t="s">
        <v>34</v>
      </c>
      <c r="D27" s="13" t="s">
        <v>44</v>
      </c>
      <c r="E27" s="13">
        <v>42</v>
      </c>
      <c r="F27" s="13">
        <f>E27/50*100</f>
        <v>84</v>
      </c>
      <c r="G27" s="13">
        <f>E27/50*40</f>
        <v>33.6</v>
      </c>
      <c r="H27" s="13">
        <v>27</v>
      </c>
      <c r="I27" s="13">
        <f>H27/50*100</f>
        <v>54</v>
      </c>
      <c r="J27" s="13">
        <f>I27/100*50</f>
        <v>27</v>
      </c>
      <c r="K27" s="1">
        <f>G27+J27</f>
        <v>60.6</v>
      </c>
      <c r="L27" s="1">
        <v>10</v>
      </c>
      <c r="M27" s="1">
        <f>K27+L27</f>
        <v>70.6</v>
      </c>
      <c r="N27" s="1">
        <v>7</v>
      </c>
    </row>
    <row r="28" spans="1:14" ht="15">
      <c r="A28">
        <v>26</v>
      </c>
      <c r="B28" s="13" t="s">
        <v>78</v>
      </c>
      <c r="C28" s="10" t="s">
        <v>91</v>
      </c>
      <c r="D28" s="13" t="s">
        <v>45</v>
      </c>
      <c r="E28" s="13">
        <v>26</v>
      </c>
      <c r="F28" s="13">
        <f>E28/50*100</f>
        <v>52</v>
      </c>
      <c r="G28" s="13">
        <f>E28/50*40</f>
        <v>20.8</v>
      </c>
      <c r="H28" s="13">
        <v>37</v>
      </c>
      <c r="I28" s="13">
        <f>H28/50*100</f>
        <v>74</v>
      </c>
      <c r="J28" s="13">
        <f>I28/100*50</f>
        <v>37</v>
      </c>
      <c r="K28" s="13">
        <f>G28+J28</f>
        <v>57.8</v>
      </c>
      <c r="L28" s="13">
        <v>10</v>
      </c>
      <c r="M28" s="13">
        <f>K28+L28</f>
        <v>67.8</v>
      </c>
      <c r="N28" s="13">
        <v>7</v>
      </c>
    </row>
    <row r="29" spans="1:14" ht="15">
      <c r="A29">
        <v>27</v>
      </c>
      <c r="B29" s="26" t="s">
        <v>53</v>
      </c>
      <c r="C29" s="26" t="s">
        <v>91</v>
      </c>
      <c r="D29" s="26" t="s">
        <v>54</v>
      </c>
      <c r="E29" s="26">
        <v>28</v>
      </c>
      <c r="F29" s="26">
        <f>E29/50*100</f>
        <v>56.00000000000001</v>
      </c>
      <c r="G29" s="26">
        <f>E29/50*40</f>
        <v>22.400000000000002</v>
      </c>
      <c r="H29" s="26">
        <v>25</v>
      </c>
      <c r="I29" s="26">
        <f>H29/50*100</f>
        <v>50</v>
      </c>
      <c r="J29" s="26">
        <f>I29/100*50</f>
        <v>25</v>
      </c>
      <c r="K29" s="26">
        <f>G29+J29</f>
        <v>47.400000000000006</v>
      </c>
      <c r="L29" s="26">
        <v>10</v>
      </c>
      <c r="M29" s="26">
        <f>K29+L29</f>
        <v>57.400000000000006</v>
      </c>
      <c r="N29" s="26">
        <v>6</v>
      </c>
    </row>
    <row r="30" spans="1:14" ht="15">
      <c r="A30">
        <v>28</v>
      </c>
      <c r="B30" s="14" t="s">
        <v>25</v>
      </c>
      <c r="C30" s="19" t="s">
        <v>51</v>
      </c>
      <c r="D30" s="14" t="s">
        <v>90</v>
      </c>
      <c r="E30" s="14">
        <v>49</v>
      </c>
      <c r="F30" s="14">
        <f>E30/50*100</f>
        <v>98</v>
      </c>
      <c r="G30" s="14">
        <f>E30/50*40</f>
        <v>39.2</v>
      </c>
      <c r="H30" s="12"/>
      <c r="I30" s="12"/>
      <c r="J30" s="12"/>
      <c r="K30" s="12"/>
      <c r="L30" s="12">
        <v>10</v>
      </c>
      <c r="M30" s="12"/>
      <c r="N30" s="12"/>
    </row>
    <row r="31" spans="1:13" ht="15">
      <c r="A31">
        <v>29</v>
      </c>
      <c r="B31" s="14" t="s">
        <v>13</v>
      </c>
      <c r="C31" s="16" t="s">
        <v>14</v>
      </c>
      <c r="D31" s="14" t="s">
        <v>93</v>
      </c>
      <c r="E31" s="14">
        <v>46</v>
      </c>
      <c r="F31" s="14">
        <f>E31/50*100</f>
        <v>92</v>
      </c>
      <c r="G31" s="14">
        <f>E31/50*40</f>
        <v>36.800000000000004</v>
      </c>
      <c r="H31" s="3">
        <v>2</v>
      </c>
      <c r="I31" s="3">
        <f>H31/50*100</f>
        <v>4</v>
      </c>
      <c r="J31" s="3">
        <f>I31/100*50</f>
        <v>2</v>
      </c>
      <c r="K31" s="3">
        <f>G31+J31</f>
        <v>38.800000000000004</v>
      </c>
      <c r="L31" s="14">
        <v>10</v>
      </c>
      <c r="M31" s="14"/>
    </row>
    <row r="32" spans="1:12" ht="15">
      <c r="A32">
        <v>30</v>
      </c>
      <c r="B32" s="14" t="s">
        <v>85</v>
      </c>
      <c r="C32" s="16" t="s">
        <v>91</v>
      </c>
      <c r="D32" s="14" t="s">
        <v>33</v>
      </c>
      <c r="E32" s="14">
        <v>45</v>
      </c>
      <c r="F32" s="14">
        <f>E32/50*100</f>
        <v>90</v>
      </c>
      <c r="G32" s="14">
        <f>E32/50*40</f>
        <v>36</v>
      </c>
      <c r="H32" s="3">
        <v>18</v>
      </c>
      <c r="I32" s="3">
        <f>H32/50*100</f>
        <v>36</v>
      </c>
      <c r="J32" s="3">
        <f>I32/100*50</f>
        <v>18</v>
      </c>
      <c r="K32" s="3">
        <f>G32+J32</f>
        <v>54</v>
      </c>
      <c r="L32">
        <v>10</v>
      </c>
    </row>
    <row r="33" spans="1:14" ht="15">
      <c r="A33">
        <v>31</v>
      </c>
      <c r="B33" s="14" t="s">
        <v>31</v>
      </c>
      <c r="C33" s="19" t="s">
        <v>91</v>
      </c>
      <c r="D33" s="24" t="s">
        <v>89</v>
      </c>
      <c r="E33" s="24">
        <v>39.5</v>
      </c>
      <c r="F33" s="24">
        <f>E33/50*100</f>
        <v>79</v>
      </c>
      <c r="G33" s="24">
        <f>E33/50*40</f>
        <v>31.6</v>
      </c>
      <c r="H33" s="17">
        <v>11</v>
      </c>
      <c r="I33" s="17">
        <f>H33/50*100</f>
        <v>22</v>
      </c>
      <c r="J33" s="17">
        <f>I33/100*50</f>
        <v>11</v>
      </c>
      <c r="K33" s="3">
        <f>G33+J33</f>
        <v>42.6</v>
      </c>
      <c r="L33" s="12">
        <v>10</v>
      </c>
      <c r="M33" s="12"/>
      <c r="N33" s="14"/>
    </row>
    <row r="34" spans="1:14" ht="15">
      <c r="A34">
        <v>32</v>
      </c>
      <c r="B34" s="14" t="s">
        <v>15</v>
      </c>
      <c r="C34" s="19" t="s">
        <v>7</v>
      </c>
      <c r="D34" s="24" t="s">
        <v>16</v>
      </c>
      <c r="E34" s="24">
        <v>38</v>
      </c>
      <c r="F34" s="24">
        <f>E34/50*100</f>
        <v>76</v>
      </c>
      <c r="G34" s="24">
        <f>E34/50*40</f>
        <v>30.4</v>
      </c>
      <c r="H34" s="18"/>
      <c r="I34" s="18"/>
      <c r="J34" s="18"/>
      <c r="K34" s="12"/>
      <c r="L34" s="12">
        <v>10</v>
      </c>
      <c r="M34" s="12"/>
      <c r="N34" s="12"/>
    </row>
    <row r="35" spans="1:14" ht="15">
      <c r="A35">
        <v>33</v>
      </c>
      <c r="B35" s="14" t="s">
        <v>57</v>
      </c>
      <c r="C35" s="19" t="s">
        <v>29</v>
      </c>
      <c r="D35" s="24" t="s">
        <v>58</v>
      </c>
      <c r="E35" s="24">
        <v>36</v>
      </c>
      <c r="F35" s="24">
        <f>E35/50*100</f>
        <v>72</v>
      </c>
      <c r="G35" s="24">
        <f>E35/50*40</f>
        <v>28.799999999999997</v>
      </c>
      <c r="H35" s="17">
        <v>0</v>
      </c>
      <c r="I35" s="17">
        <f>H35/50*100</f>
        <v>0</v>
      </c>
      <c r="J35" s="17">
        <f>I35/100*50</f>
        <v>0</v>
      </c>
      <c r="K35" s="3">
        <f>G35+J35</f>
        <v>28.799999999999997</v>
      </c>
      <c r="L35">
        <v>10</v>
      </c>
      <c r="N35" s="12"/>
    </row>
    <row r="36" spans="1:13" ht="15">
      <c r="A36">
        <v>34</v>
      </c>
      <c r="B36" s="14" t="s">
        <v>49</v>
      </c>
      <c r="C36" s="19" t="s">
        <v>51</v>
      </c>
      <c r="D36" s="9" t="s">
        <v>50</v>
      </c>
      <c r="E36" s="14">
        <v>33</v>
      </c>
      <c r="F36" s="14">
        <f>E36/50*100</f>
        <v>66</v>
      </c>
      <c r="G36" s="14">
        <f>E36/50*40</f>
        <v>26.400000000000002</v>
      </c>
      <c r="H36" s="3">
        <v>0</v>
      </c>
      <c r="I36" s="3">
        <f>H36/50*100</f>
        <v>0</v>
      </c>
      <c r="J36" s="3">
        <f>I36/100*50</f>
        <v>0</v>
      </c>
      <c r="K36" s="3">
        <f>G36+J36</f>
        <v>26.400000000000002</v>
      </c>
      <c r="L36">
        <v>10</v>
      </c>
      <c r="M36" s="12"/>
    </row>
    <row r="37" spans="1:14" s="12" customFormat="1" ht="15">
      <c r="A37">
        <v>35</v>
      </c>
      <c r="B37" s="14" t="s">
        <v>59</v>
      </c>
      <c r="C37" s="16" t="s">
        <v>91</v>
      </c>
      <c r="D37" s="14" t="s">
        <v>60</v>
      </c>
      <c r="E37" s="16">
        <v>25</v>
      </c>
      <c r="F37" s="16">
        <f>E37/50*100</f>
        <v>50</v>
      </c>
      <c r="G37" s="16">
        <f>E37/50*40</f>
        <v>20</v>
      </c>
      <c r="K37" s="3">
        <f>G37+J37</f>
        <v>20</v>
      </c>
      <c r="L37" s="12">
        <v>10</v>
      </c>
      <c r="N37" s="14"/>
    </row>
    <row r="38" spans="1:12" s="12" customFormat="1" ht="15">
      <c r="A38">
        <v>36</v>
      </c>
      <c r="B38" s="12" t="s">
        <v>86</v>
      </c>
      <c r="C38" s="14" t="s">
        <v>51</v>
      </c>
      <c r="D38" s="14" t="s">
        <v>52</v>
      </c>
      <c r="E38" s="25">
        <v>17</v>
      </c>
      <c r="F38" s="25">
        <f>E38/50*100</f>
        <v>34</v>
      </c>
      <c r="G38" s="25">
        <f>E38/50*40</f>
        <v>13.600000000000001</v>
      </c>
      <c r="K38" s="3">
        <v>5</v>
      </c>
      <c r="L38" s="12">
        <v>10</v>
      </c>
    </row>
    <row r="39" spans="1:13" s="12" customFormat="1" ht="15">
      <c r="A39">
        <v>37</v>
      </c>
      <c r="B39" s="14" t="s">
        <v>99</v>
      </c>
      <c r="C39" s="19" t="s">
        <v>7</v>
      </c>
      <c r="D39" s="14" t="s">
        <v>98</v>
      </c>
      <c r="K39" s="3">
        <v>27</v>
      </c>
      <c r="L39" s="14">
        <v>10</v>
      </c>
      <c r="M39" s="14"/>
    </row>
    <row r="40" spans="1:12" ht="15">
      <c r="A40">
        <v>38</v>
      </c>
      <c r="B40" t="s">
        <v>63</v>
      </c>
      <c r="C40" s="7" t="s">
        <v>29</v>
      </c>
      <c r="D40" t="s">
        <v>64</v>
      </c>
      <c r="E40" s="3">
        <v>13</v>
      </c>
      <c r="F40" s="3">
        <f>E40/50*100</f>
        <v>26</v>
      </c>
      <c r="G40" s="3">
        <f>E40/50*40</f>
        <v>10.4</v>
      </c>
      <c r="L40" s="14">
        <v>10</v>
      </c>
    </row>
    <row r="41" spans="1:12" ht="15">
      <c r="A41">
        <v>39</v>
      </c>
      <c r="B41" t="s">
        <v>56</v>
      </c>
      <c r="C41" s="23" t="s">
        <v>14</v>
      </c>
      <c r="E41" s="3">
        <v>3</v>
      </c>
      <c r="F41" s="3">
        <f>E41/50*100</f>
        <v>6</v>
      </c>
      <c r="G41" s="3">
        <f>E41/50*40</f>
        <v>2.4</v>
      </c>
      <c r="L41" s="14">
        <v>10</v>
      </c>
    </row>
    <row r="42" spans="1:12" ht="15">
      <c r="A42">
        <v>40</v>
      </c>
      <c r="B42" t="s">
        <v>39</v>
      </c>
      <c r="C42" s="23" t="s">
        <v>51</v>
      </c>
      <c r="D42" t="s">
        <v>40</v>
      </c>
      <c r="E42" s="3">
        <v>2</v>
      </c>
      <c r="F42" s="3">
        <f>E42/50*100</f>
        <v>4</v>
      </c>
      <c r="G42" s="3">
        <f>E42/50*40</f>
        <v>1.6</v>
      </c>
      <c r="L42" s="14">
        <v>10</v>
      </c>
    </row>
    <row r="43" spans="1:12" ht="15">
      <c r="A43">
        <v>41</v>
      </c>
      <c r="B43" t="s">
        <v>61</v>
      </c>
      <c r="C43" t="s">
        <v>14</v>
      </c>
      <c r="D43" t="s">
        <v>62</v>
      </c>
      <c r="E43" s="3">
        <v>0</v>
      </c>
      <c r="F43" s="3">
        <f>E43/50*100</f>
        <v>0</v>
      </c>
      <c r="G43" s="3">
        <f>E43/50*40</f>
        <v>0</v>
      </c>
      <c r="L43" s="14">
        <v>10</v>
      </c>
    </row>
    <row r="44" spans="2:14" ht="15">
      <c r="B44" s="1"/>
      <c r="C44" s="1"/>
      <c r="D44" s="1"/>
      <c r="K44" s="1"/>
      <c r="L44" s="1"/>
      <c r="M44" s="1"/>
      <c r="N44" s="1"/>
    </row>
    <row r="45" spans="2:13" ht="15">
      <c r="B45" s="14"/>
      <c r="C45" s="19"/>
      <c r="D45" s="14"/>
      <c r="K45" s="3"/>
      <c r="L45" s="14"/>
      <c r="M45" s="14"/>
    </row>
    <row r="46" spans="2:14" ht="15">
      <c r="B46" s="20"/>
      <c r="C46" s="21"/>
      <c r="D46" s="20"/>
      <c r="E46" s="20"/>
      <c r="F46" s="20"/>
      <c r="G46" s="20"/>
      <c r="H46" s="20"/>
      <c r="I46" s="20"/>
      <c r="J46" s="20"/>
      <c r="K46" s="22"/>
      <c r="L46" s="22"/>
      <c r="M46" s="13"/>
      <c r="N46" s="22"/>
    </row>
  </sheetData>
  <mergeCells count="6">
    <mergeCell ref="N1:N2"/>
    <mergeCell ref="E1:G1"/>
    <mergeCell ref="H1:J1"/>
    <mergeCell ref="K1:K2"/>
    <mergeCell ref="L1:L2"/>
    <mergeCell ref="M1:M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anela hasanagic</dc:creator>
  <cp:keywords/>
  <dc:description/>
  <cp:lastModifiedBy>Maja Vejin</cp:lastModifiedBy>
  <dcterms:created xsi:type="dcterms:W3CDTF">2021-12-05T17:59:48Z</dcterms:created>
  <dcterms:modified xsi:type="dcterms:W3CDTF">2022-01-18T16:27:03Z</dcterms:modified>
  <cp:category/>
  <cp:version/>
  <cp:contentType/>
  <cp:contentStatus/>
</cp:coreProperties>
</file>